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autoCompressPictures="0"/>
  <xr:revisionPtr revIDLastSave="0" documentId="13_ncr:1_{51CC5EE5-9CCD-4D5A-8269-CC42216922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</sheets>
  <definedNames>
    <definedName name="_xlnm.Print_Area" localSheetId="0">Formular!$A$1:$M$57</definedName>
    <definedName name="x_achse" localSheetId="0">OFFSET(#REF!,0,0,COUNTA(#REF!),1)</definedName>
    <definedName name="x_achse">OFFSET(#REF!,0,0,COUNTA(#REF!),1)</definedName>
    <definedName name="y_achse" localSheetId="0">OFFSET(#REF!,0,0,COUNTA(#REF!),1)</definedName>
    <definedName name="y_achse">OFFSET(#REF!,0,0,COUNTA(#REF!),1)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7" l="1"/>
  <c r="G11" i="7"/>
  <c r="J11" i="7"/>
  <c r="G12" i="7"/>
  <c r="J12" i="7"/>
  <c r="G13" i="7"/>
  <c r="J13" i="7"/>
  <c r="G14" i="7"/>
  <c r="J14" i="7"/>
  <c r="G15" i="7"/>
  <c r="J15" i="7"/>
  <c r="G16" i="7"/>
  <c r="J16" i="7"/>
  <c r="G17" i="7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E29" i="7"/>
  <c r="E28" i="7"/>
  <c r="F28" i="7"/>
  <c r="H28" i="7"/>
  <c r="I28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0" i="7"/>
  <c r="I31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30" i="7"/>
  <c r="E31" i="7"/>
  <c r="E33" i="7"/>
  <c r="H12" i="7"/>
  <c r="F12" i="7"/>
  <c r="H13" i="7"/>
  <c r="F13" i="7"/>
  <c r="H14" i="7"/>
  <c r="F14" i="7"/>
  <c r="H15" i="7"/>
  <c r="F15" i="7"/>
  <c r="H16" i="7"/>
  <c r="F16" i="7"/>
  <c r="F17" i="7"/>
  <c r="F18" i="7"/>
  <c r="F19" i="7"/>
  <c r="F20" i="7"/>
  <c r="F21" i="7"/>
  <c r="F22" i="7"/>
  <c r="F23" i="7"/>
  <c r="F24" i="7"/>
  <c r="F25" i="7"/>
  <c r="F26" i="7"/>
  <c r="F27" i="7"/>
  <c r="F29" i="7"/>
  <c r="F30" i="7"/>
  <c r="F31" i="7"/>
  <c r="H11" i="7"/>
  <c r="F11" i="7"/>
  <c r="H17" i="7"/>
  <c r="H18" i="7"/>
  <c r="H19" i="7"/>
  <c r="H20" i="7"/>
  <c r="H21" i="7"/>
  <c r="H22" i="7"/>
  <c r="H23" i="7"/>
  <c r="H24" i="7"/>
  <c r="H25" i="7"/>
  <c r="H26" i="7"/>
  <c r="H27" i="7"/>
  <c r="H29" i="7"/>
  <c r="H30" i="7"/>
  <c r="H31" i="7"/>
  <c r="E32" i="7"/>
  <c r="D32" i="7"/>
  <c r="F32" i="7"/>
  <c r="G30" i="7"/>
  <c r="G32" i="7"/>
  <c r="L32" i="7"/>
  <c r="G31" i="7"/>
  <c r="J30" i="7"/>
  <c r="J3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5" authorId="0" shapeId="0" xr:uid="{17D0AAFB-B529-4A5B-B47D-E0E021D4DE15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die voraussichtliche Marschgeschwindigkeit eintragen.</t>
        </r>
      </text>
    </comment>
    <comment ref="C10" authorId="0" shapeId="0" xr:uid="{F35EECDA-9F7C-439D-94DA-B680DD550151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 dieser Spalte die Höhe des Geländepunktes eintragen (in Metern)</t>
        </r>
      </text>
    </comment>
    <comment ref="J10" authorId="0" shapeId="0" xr:uid="{53B15D22-1018-46E3-960E-EC59BFC80B5C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die geplante Abmarschzeit eintragen.</t>
        </r>
      </text>
    </comment>
    <comment ref="L10" authorId="0" shapeId="0" xr:uid="{C0BBD23B-5C3A-418D-9021-A2769EF5AA06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 dieser Spalte allfällige Pausen / Unterbrüche eintragen.</t>
        </r>
      </text>
    </comment>
    <comment ref="D11" authorId="0" shapeId="0" xr:uid="{F620ED8B-E5AD-4AF6-89DF-114F42AFB8F3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 dieser Spalte die Horizontaldistanz zwischen den Punkten eintragen (in Kilometern).</t>
        </r>
      </text>
    </comment>
    <comment ref="G11" authorId="0" shapeId="0" xr:uid="{6CD9154B-EA7E-45DC-85BB-76E9A9E62CB6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Falls du hier nur Rauten siehst, könnte es daran liegen, dass du in Zelle M4 keine Marschgeschwindigkeit eingetragen hast.</t>
        </r>
      </text>
    </comment>
    <comment ref="E32" authorId="0" shapeId="0" xr:uid="{18F99178-2D61-43C0-A618-AE3269375967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Summe Höhenmeter aufwärts</t>
        </r>
      </text>
    </comment>
    <comment ref="E33" authorId="0" shapeId="0" xr:uid="{ACF39603-13F1-4375-A439-FE6132921297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Summe Höhenmeter abwärts</t>
        </r>
      </text>
    </comment>
  </commentList>
</comments>
</file>

<file path=xl/sharedStrings.xml><?xml version="1.0" encoding="utf-8"?>
<sst xmlns="http://schemas.openxmlformats.org/spreadsheetml/2006/main" count="32" uniqueCount="29">
  <si>
    <t>Route:</t>
  </si>
  <si>
    <t>Datum:</t>
  </si>
  <si>
    <t>Zwischenwerte</t>
  </si>
  <si>
    <t>erstellt von:</t>
  </si>
  <si>
    <t>Steigung/Gefälle</t>
  </si>
  <si>
    <t>Tatsächliche Zeit</t>
  </si>
  <si>
    <t>Landeskarten:</t>
  </si>
  <si>
    <t>Ort, Flurname, Koordinaten</t>
  </si>
  <si>
    <t>Höhe</t>
  </si>
  <si>
    <t>km</t>
  </si>
  <si>
    <t>Lkm</t>
  </si>
  <si>
    <t>h:mm</t>
  </si>
  <si>
    <t>%</t>
  </si>
  <si>
    <t>hh:mm</t>
  </si>
  <si>
    <t>Geplante Zeit (Ankunft)</t>
  </si>
  <si>
    <t>Pausen/Fahrten</t>
  </si>
  <si>
    <t>Marschzeit</t>
  </si>
  <si>
    <t>Marschzeitberechnung</t>
  </si>
  <si>
    <t>Höhendifferenz in m</t>
  </si>
  <si>
    <t>Leistungskilometer *</t>
  </si>
  <si>
    <t>m</t>
  </si>
  <si>
    <t xml:space="preserve">Hinweis zum Ausfüllen: </t>
  </si>
  <si>
    <t>Nur gelbe und blaue Felder ausfüllen! Die gelben Felder sind Pflicht für die Berechnung, die blauen sind optional.</t>
  </si>
  <si>
    <t>Geschwindigkeitsfaktor (Lkm/h):</t>
  </si>
  <si>
    <t>Horizontaldistanz Summe</t>
  </si>
  <si>
    <r>
      <rPr>
        <b/>
        <sz val="12"/>
        <rFont val="Arial"/>
        <family val="2"/>
      </rPr>
      <t>Bemerkungen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* Leistungskilometer:</t>
    </r>
    <r>
      <rPr>
        <sz val="12"/>
        <rFont val="Arial"/>
        <family val="2"/>
      </rPr>
      <t xml:space="preserve">
Die Anzahl Leistungskilometer ergibt sich aus der </t>
    </r>
    <r>
      <rPr>
        <b/>
        <sz val="12"/>
        <rFont val="Arial"/>
        <family val="2"/>
      </rPr>
      <t>Summe von Distanz und Steigung</t>
    </r>
    <r>
      <rPr>
        <sz val="12"/>
        <rFont val="Arial"/>
        <family val="2"/>
      </rPr>
      <t xml:space="preserve">. 
Dabei gilt: 1 Leistungskilometer 
= 1km Distanz
</t>
    </r>
    <r>
      <rPr>
        <sz val="10"/>
        <rFont val="Arial"/>
        <family val="2"/>
      </rPr>
      <t>oder</t>
    </r>
    <r>
      <rPr>
        <sz val="12"/>
        <rFont val="Arial"/>
        <family val="2"/>
      </rPr>
      <t xml:space="preserve">
= 100m Steigung
</t>
    </r>
    <r>
      <rPr>
        <sz val="10"/>
        <rFont val="Arial"/>
        <family val="2"/>
      </rPr>
      <t>oder</t>
    </r>
    <r>
      <rPr>
        <sz val="12"/>
        <rFont val="Arial"/>
        <family val="2"/>
      </rPr>
      <t xml:space="preserve">
= 100m starkes Gefälle (über 20%)</t>
    </r>
  </si>
  <si>
    <t>Horizontaldistanz in km</t>
  </si>
  <si>
    <t>Total</t>
  </si>
  <si>
    <t>Version: 24.9.18 (basiert auf der Zeitberechnung von J+S Lagersport/Trekking, Ausgabe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</si>
</sst>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\:mm"/>
    <numFmt numFmtId="165" formatCode="h\:mm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color rgb="FF002D72"/>
      <name val="Arial"/>
      <family val="2"/>
    </font>
    <font>
      <b/>
      <sz val="12"/>
      <color rgb="FF002D7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lightDown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1" fillId="0" borderId="0" xfId="0" applyFont="1" applyProtection="1"/>
    <xf numFmtId="1" fontId="2" fillId="0" borderId="0" xfId="0" applyNumberFormat="1" applyFont="1" applyProtection="1"/>
    <xf numFmtId="0" fontId="4" fillId="0" borderId="3" xfId="0" applyFont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center"/>
    </xf>
    <xf numFmtId="0" fontId="0" fillId="0" borderId="0" xfId="0" applyBorder="1"/>
    <xf numFmtId="0" fontId="0" fillId="0" borderId="9" xfId="0" applyBorder="1"/>
    <xf numFmtId="0" fontId="4" fillId="0" borderId="1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7" fillId="0" borderId="0" xfId="0" applyFont="1"/>
    <xf numFmtId="1" fontId="3" fillId="0" borderId="3" xfId="0" applyNumberFormat="1" applyFont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wrapText="1"/>
    </xf>
    <xf numFmtId="166" fontId="3" fillId="3" borderId="3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20" fontId="3" fillId="3" borderId="3" xfId="0" applyNumberFormat="1" applyFont="1" applyFill="1" applyBorder="1" applyAlignment="1" applyProtection="1">
      <alignment horizontal="center"/>
    </xf>
    <xf numFmtId="20" fontId="3" fillId="0" borderId="3" xfId="0" applyNumberFormat="1" applyFont="1" applyFill="1" applyBorder="1" applyAlignment="1" applyProtection="1">
      <alignment horizontal="center"/>
    </xf>
    <xf numFmtId="165" fontId="3" fillId="2" borderId="3" xfId="0" applyNumberFormat="1" applyFont="1" applyFill="1" applyBorder="1" applyAlignment="1" applyProtection="1">
      <alignment horizontal="center"/>
    </xf>
    <xf numFmtId="166" fontId="3" fillId="4" borderId="3" xfId="0" applyNumberFormat="1" applyFont="1" applyFill="1" applyBorder="1" applyAlignment="1" applyProtection="1">
      <alignment horizontal="center" wrapText="1"/>
    </xf>
    <xf numFmtId="166" fontId="3" fillId="0" borderId="3" xfId="0" applyNumberFormat="1" applyFont="1" applyBorder="1" applyAlignment="1" applyProtection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6" fontId="3" fillId="4" borderId="3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0" fontId="9" fillId="0" borderId="1" xfId="0" applyFont="1" applyBorder="1" applyAlignment="1" applyProtection="1"/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1" fontId="3" fillId="3" borderId="20" xfId="0" applyNumberFormat="1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</xf>
    <xf numFmtId="1" fontId="3" fillId="0" borderId="22" xfId="0" applyNumberFormat="1" applyFont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9" fillId="0" borderId="0" xfId="0" applyFont="1"/>
    <xf numFmtId="0" fontId="3" fillId="5" borderId="0" xfId="0" applyFont="1" applyFill="1" applyBorder="1" applyAlignment="1" applyProtection="1">
      <alignment vertical="center"/>
    </xf>
    <xf numFmtId="0" fontId="9" fillId="0" borderId="0" xfId="0" applyFont="1" applyBorder="1"/>
    <xf numFmtId="0" fontId="9" fillId="0" borderId="9" xfId="0" applyFont="1" applyBorder="1"/>
    <xf numFmtId="0" fontId="3" fillId="0" borderId="19" xfId="0" applyFont="1" applyBorder="1" applyProtection="1"/>
    <xf numFmtId="0" fontId="14" fillId="0" borderId="0" xfId="0" applyFont="1" applyBorder="1" applyAlignment="1" applyProtection="1">
      <alignment vertical="top"/>
    </xf>
    <xf numFmtId="0" fontId="4" fillId="4" borderId="4" xfId="0" applyFont="1" applyFill="1" applyBorder="1" applyAlignment="1" applyProtection="1">
      <alignment vertical="top" wrapText="1"/>
    </xf>
    <xf numFmtId="0" fontId="4" fillId="4" borderId="13" xfId="0" applyFont="1" applyFill="1" applyBorder="1" applyAlignment="1" applyProtection="1">
      <alignment horizontal="center"/>
    </xf>
    <xf numFmtId="0" fontId="9" fillId="0" borderId="21" xfId="0" applyFont="1" applyBorder="1" applyAlignment="1">
      <alignment horizontal="center"/>
    </xf>
    <xf numFmtId="164" fontId="3" fillId="4" borderId="3" xfId="0" applyNumberFormat="1" applyFont="1" applyFill="1" applyBorder="1" applyAlignment="1" applyProtection="1">
      <alignment horizontal="center"/>
    </xf>
    <xf numFmtId="166" fontId="9" fillId="0" borderId="21" xfId="0" applyNumberFormat="1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6" fontId="9" fillId="0" borderId="23" xfId="0" applyNumberFormat="1" applyFont="1" applyBorder="1" applyAlignment="1">
      <alignment horizontal="center"/>
    </xf>
    <xf numFmtId="164" fontId="3" fillId="0" borderId="25" xfId="0" applyNumberFormat="1" applyFont="1" applyBorder="1" applyAlignment="1" applyProtection="1">
      <alignment horizontal="center"/>
    </xf>
    <xf numFmtId="1" fontId="4" fillId="0" borderId="7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top"/>
    </xf>
    <xf numFmtId="0" fontId="12" fillId="0" borderId="0" xfId="0" applyFont="1" applyAlignment="1" applyProtection="1"/>
    <xf numFmtId="0" fontId="15" fillId="0" borderId="0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vertical="top" wrapText="1"/>
    </xf>
    <xf numFmtId="14" fontId="3" fillId="2" borderId="5" xfId="0" applyNumberFormat="1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vertical="top" wrapText="1"/>
    </xf>
    <xf numFmtId="0" fontId="9" fillId="2" borderId="2" xfId="0" applyFont="1" applyFill="1" applyBorder="1" applyAlignment="1" applyProtection="1">
      <alignment vertical="top" wrapText="1"/>
    </xf>
    <xf numFmtId="1" fontId="3" fillId="0" borderId="3" xfId="0" applyNumberFormat="1" applyFont="1" applyBorder="1" applyAlignment="1" applyProtection="1">
      <alignment horizontal="center" textRotation="90"/>
    </xf>
    <xf numFmtId="0" fontId="9" fillId="0" borderId="3" xfId="0" applyFont="1" applyBorder="1" applyAlignment="1" applyProtection="1">
      <alignment horizontal="center" textRotation="90"/>
    </xf>
    <xf numFmtId="0" fontId="3" fillId="0" borderId="3" xfId="0" applyFont="1" applyBorder="1" applyAlignment="1" applyProtection="1">
      <alignment horizontal="center" textRotation="90"/>
    </xf>
    <xf numFmtId="0" fontId="4" fillId="0" borderId="6" xfId="0" applyFont="1" applyBorder="1" applyAlignment="1" applyProtection="1">
      <alignment vertical="top"/>
    </xf>
    <xf numFmtId="0" fontId="8" fillId="0" borderId="24" xfId="0" applyFont="1" applyBorder="1" applyAlignment="1">
      <alignment vertical="top"/>
    </xf>
    <xf numFmtId="0" fontId="3" fillId="2" borderId="11" xfId="0" applyFont="1" applyFill="1" applyBorder="1" applyAlignment="1" applyProtection="1">
      <alignment vertical="top" wrapText="1"/>
    </xf>
    <xf numFmtId="0" fontId="9" fillId="2" borderId="11" xfId="0" applyFont="1" applyFill="1" applyBorder="1" applyAlignment="1" applyProtection="1">
      <alignment vertical="top" wrapText="1"/>
    </xf>
    <xf numFmtId="0" fontId="9" fillId="2" borderId="12" xfId="0" applyFont="1" applyFill="1" applyBorder="1" applyAlignment="1" applyProtection="1">
      <alignment vertical="top" wrapText="1"/>
    </xf>
    <xf numFmtId="0" fontId="3" fillId="0" borderId="20" xfId="0" applyFont="1" applyBorder="1" applyAlignment="1" applyProtection="1">
      <alignment horizontal="center" textRotation="90"/>
    </xf>
    <xf numFmtId="0" fontId="9" fillId="0" borderId="20" xfId="0" applyFont="1" applyBorder="1" applyAlignment="1" applyProtection="1">
      <alignment horizontal="center" textRotation="90"/>
    </xf>
    <xf numFmtId="0" fontId="4" fillId="0" borderId="1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 textRotation="90" wrapText="1"/>
    </xf>
    <xf numFmtId="0" fontId="9" fillId="0" borderId="21" xfId="0" applyFont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wrapText="1"/>
    </xf>
    <xf numFmtId="0" fontId="9" fillId="0" borderId="10" xfId="0" applyFont="1" applyBorder="1" applyAlignment="1" applyProtection="1">
      <alignment wrapTex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166" fontId="8" fillId="0" borderId="16" xfId="0" applyNumberFormat="1" applyFont="1" applyFill="1" applyBorder="1" applyAlignment="1" applyProtection="1">
      <alignment horizontal="center" vertical="center"/>
    </xf>
    <xf numFmtId="166" fontId="8" fillId="0" borderId="8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165" fontId="4" fillId="0" borderId="16" xfId="0" applyNumberFormat="1" applyFont="1" applyBorder="1" applyAlignment="1" applyProtection="1">
      <alignment horizontal="center" vertical="center"/>
    </xf>
    <xf numFmtId="165" fontId="4" fillId="0" borderId="8" xfId="0" applyNumberFormat="1" applyFont="1" applyBorder="1" applyAlignment="1" applyProtection="1">
      <alignment horizontal="center" vertical="center"/>
    </xf>
    <xf numFmtId="165" fontId="4" fillId="0" borderId="16" xfId="0" applyNumberFormat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Medium9"/>
  <colors>
    <mruColors>
      <color rgb="FF002D7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Formular!$I$10:$I$31</c:f>
              <c:numCache>
                <c:formatCode>0.0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Formular!$C$10:$C$31</c:f>
              <c:numCache>
                <c:formatCode>General</c:formatCode>
                <c:ptCount val="2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59-4191-8C3F-540D70FE8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575032"/>
        <c:axId val="2139858264"/>
      </c:scatterChart>
      <c:valAx>
        <c:axId val="213357503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de-DE" sz="1200">
                    <a:latin typeface="Arial" panose="020B0604020202020204" pitchFamily="34" charset="0"/>
                    <a:cs typeface="Arial" panose="020B0604020202020204" pitchFamily="34" charset="0"/>
                  </a:rPr>
                  <a:t>Horizontal</a:t>
                </a:r>
                <a:r>
                  <a:rPr lang="de-DE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distanz (</a:t>
                </a:r>
                <a:r>
                  <a:rPr lang="de-DE" sz="1200">
                    <a:latin typeface="Arial" panose="020B0604020202020204" pitchFamily="34" charset="0"/>
                    <a:cs typeface="Arial" panose="020B0604020202020204" pitchFamily="34" charset="0"/>
                  </a:rPr>
                  <a:t>km)</a:t>
                </a: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139858264"/>
        <c:crosses val="autoZero"/>
        <c:crossBetween val="midCat"/>
        <c:majorUnit val="5"/>
      </c:valAx>
      <c:valAx>
        <c:axId val="2139858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de-DE" sz="1200">
                    <a:latin typeface="Arial" panose="020B0604020202020204" pitchFamily="34" charset="0"/>
                    <a:cs typeface="Arial" panose="020B0604020202020204" pitchFamily="34" charset="0"/>
                  </a:rPr>
                  <a:t>Höhe</a:t>
                </a:r>
                <a:r>
                  <a:rPr lang="de-DE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(m. ü. M.)</a:t>
                </a:r>
                <a:endParaRPr lang="de-DE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133575032"/>
        <c:crosses val="autoZero"/>
        <c:crossBetween val="midCat"/>
        <c:majorUnit val="500"/>
        <c:minorUnit val="250"/>
      </c:valAx>
    </c:plotArea>
    <c:plotVisOnly val="1"/>
    <c:dispBlanksAs val="gap"/>
    <c:showDLblsOverMax val="0"/>
  </c:chart>
  <c:printSettings>
    <c:headerFooter/>
    <c:pageMargins b="0.78740157499999996" l="0.70000000000000095" r="0.70000000000000095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93008</xdr:colOff>
      <xdr:row>33</xdr:row>
      <xdr:rowOff>35578</xdr:rowOff>
    </xdr:from>
    <xdr:to>
      <xdr:col>12</xdr:col>
      <xdr:colOff>2486025</xdr:colOff>
      <xdr:row>55</xdr:row>
      <xdr:rowOff>96370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28575</xdr:colOff>
      <xdr:row>0</xdr:row>
      <xdr:rowOff>28574</xdr:rowOff>
    </xdr:from>
    <xdr:ext cx="2404822" cy="581025"/>
    <xdr:pic>
      <xdr:nvPicPr>
        <xdr:cNvPr id="4" name="Grafik 3">
          <a:extLst>
            <a:ext uri="{FF2B5EF4-FFF2-40B4-BE49-F238E27FC236}">
              <a16:creationId xmlns:a16="http://schemas.microsoft.com/office/drawing/2014/main" id="{B745A3B0-A00E-4AC1-9DC2-464905EC4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228599"/>
          <a:ext cx="2404822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7"/>
  <sheetViews>
    <sheetView tabSelected="1" view="pageBreakPreview" zoomScaleNormal="100" zoomScaleSheetLayoutView="100" workbookViewId="0">
      <selection activeCell="C10" sqref="C10"/>
    </sheetView>
  </sheetViews>
  <sheetFormatPr baseColWidth="10" defaultColWidth="9.140625" defaultRowHeight="15.75" x14ac:dyDescent="0.25"/>
  <cols>
    <col min="1" max="1" width="26.85546875" bestFit="1" customWidth="1"/>
    <col min="2" max="2" width="14.28515625" customWidth="1"/>
    <col min="3" max="3" width="7.42578125" customWidth="1"/>
    <col min="4" max="6" width="8.28515625" customWidth="1"/>
    <col min="7" max="7" width="8.42578125" customWidth="1"/>
    <col min="8" max="8" width="8.28515625" customWidth="1"/>
    <col min="9" max="9" width="8.28515625" style="34" customWidth="1"/>
    <col min="10" max="12" width="8.28515625" customWidth="1"/>
    <col min="13" max="13" width="36.28515625" customWidth="1"/>
  </cols>
  <sheetData>
    <row r="1" spans="1:21" ht="31.5" customHeight="1" x14ac:dyDescent="0.25">
      <c r="A1" s="39" t="s">
        <v>17</v>
      </c>
    </row>
    <row r="2" spans="1:21" ht="21.75" customHeight="1" x14ac:dyDescent="0.25">
      <c r="A2" s="51" t="s">
        <v>28</v>
      </c>
    </row>
    <row r="3" spans="1:21" s="21" customFormat="1" ht="27.75" customHeight="1" x14ac:dyDescent="0.2">
      <c r="A3" s="22" t="s">
        <v>21</v>
      </c>
      <c r="B3" s="23" t="s">
        <v>22</v>
      </c>
      <c r="C3" s="24"/>
      <c r="D3" s="24"/>
      <c r="E3" s="24"/>
      <c r="F3" s="24"/>
      <c r="G3" s="24"/>
      <c r="H3" s="24"/>
      <c r="I3" s="35"/>
      <c r="J3" s="24"/>
      <c r="K3" s="24"/>
      <c r="L3" s="24"/>
      <c r="M3" s="24"/>
      <c r="U3" s="50"/>
    </row>
    <row r="4" spans="1:21" s="1" customFormat="1" ht="18.75" customHeight="1" x14ac:dyDescent="0.2">
      <c r="A4" s="7" t="s">
        <v>0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6"/>
      <c r="M4" s="40" t="s">
        <v>23</v>
      </c>
    </row>
    <row r="5" spans="1:21" s="1" customFormat="1" x14ac:dyDescent="0.25">
      <c r="A5" s="8" t="s">
        <v>1</v>
      </c>
      <c r="B5" s="57"/>
      <c r="C5" s="58"/>
      <c r="D5" s="71" t="s">
        <v>2</v>
      </c>
      <c r="E5" s="72"/>
      <c r="F5" s="72"/>
      <c r="G5" s="72"/>
      <c r="H5" s="73"/>
      <c r="I5" s="38"/>
      <c r="J5" s="26"/>
      <c r="K5" s="26"/>
      <c r="L5" s="25"/>
      <c r="M5" s="41"/>
    </row>
    <row r="6" spans="1:21" s="1" customFormat="1" ht="36" customHeight="1" x14ac:dyDescent="0.2">
      <c r="A6" s="7" t="s">
        <v>3</v>
      </c>
      <c r="B6" s="59"/>
      <c r="C6" s="60"/>
      <c r="D6" s="63" t="s">
        <v>26</v>
      </c>
      <c r="E6" s="61" t="s">
        <v>18</v>
      </c>
      <c r="F6" s="63" t="s">
        <v>19</v>
      </c>
      <c r="G6" s="63" t="s">
        <v>16</v>
      </c>
      <c r="H6" s="69" t="s">
        <v>4</v>
      </c>
      <c r="I6" s="74" t="s">
        <v>24</v>
      </c>
      <c r="J6" s="63" t="s">
        <v>14</v>
      </c>
      <c r="K6" s="63" t="s">
        <v>5</v>
      </c>
      <c r="L6" s="63" t="s">
        <v>15</v>
      </c>
      <c r="M6" s="76" t="s">
        <v>25</v>
      </c>
    </row>
    <row r="7" spans="1:21" s="1" customFormat="1" x14ac:dyDescent="0.2">
      <c r="A7" s="64" t="s">
        <v>6</v>
      </c>
      <c r="B7" s="65"/>
      <c r="C7" s="65"/>
      <c r="D7" s="62"/>
      <c r="E7" s="62"/>
      <c r="F7" s="62"/>
      <c r="G7" s="62"/>
      <c r="H7" s="70"/>
      <c r="I7" s="75"/>
      <c r="J7" s="62"/>
      <c r="K7" s="62"/>
      <c r="L7" s="62"/>
      <c r="M7" s="77"/>
    </row>
    <row r="8" spans="1:21" s="1" customFormat="1" ht="112.5" customHeight="1" x14ac:dyDescent="0.2">
      <c r="A8" s="66"/>
      <c r="B8" s="67"/>
      <c r="C8" s="68"/>
      <c r="D8" s="62"/>
      <c r="E8" s="62"/>
      <c r="F8" s="62"/>
      <c r="G8" s="62"/>
      <c r="H8" s="70"/>
      <c r="I8" s="75"/>
      <c r="J8" s="62"/>
      <c r="K8" s="62"/>
      <c r="L8" s="62"/>
      <c r="M8" s="77"/>
    </row>
    <row r="9" spans="1:21" s="1" customFormat="1" ht="18" customHeight="1" x14ac:dyDescent="0.25">
      <c r="A9" s="92" t="s">
        <v>7</v>
      </c>
      <c r="B9" s="93"/>
      <c r="C9" s="3" t="s">
        <v>8</v>
      </c>
      <c r="D9" s="3" t="s">
        <v>9</v>
      </c>
      <c r="E9" s="4" t="s">
        <v>20</v>
      </c>
      <c r="F9" s="3" t="s">
        <v>10</v>
      </c>
      <c r="G9" s="3" t="s">
        <v>11</v>
      </c>
      <c r="H9" s="27" t="s">
        <v>12</v>
      </c>
      <c r="I9" s="28" t="s">
        <v>9</v>
      </c>
      <c r="J9" s="3" t="s">
        <v>13</v>
      </c>
      <c r="K9" s="3" t="s">
        <v>13</v>
      </c>
      <c r="L9" s="3" t="s">
        <v>11</v>
      </c>
      <c r="M9" s="77"/>
      <c r="O9" s="2"/>
    </row>
    <row r="10" spans="1:21" ht="30" customHeight="1" x14ac:dyDescent="0.25">
      <c r="A10" s="52"/>
      <c r="B10" s="53"/>
      <c r="C10" s="11"/>
      <c r="D10" s="12">
        <v>0</v>
      </c>
      <c r="E10" s="13">
        <v>0</v>
      </c>
      <c r="F10" s="12">
        <v>0</v>
      </c>
      <c r="G10" s="14">
        <v>0</v>
      </c>
      <c r="H10" s="29">
        <v>0</v>
      </c>
      <c r="I10" s="42">
        <v>0</v>
      </c>
      <c r="J10" s="43">
        <v>0</v>
      </c>
      <c r="K10" s="15"/>
      <c r="L10" s="16"/>
      <c r="M10" s="49"/>
    </row>
    <row r="11" spans="1:21" ht="30" customHeight="1" x14ac:dyDescent="0.25">
      <c r="A11" s="52"/>
      <c r="B11" s="53"/>
      <c r="C11" s="11"/>
      <c r="D11" s="17"/>
      <c r="E11" s="10">
        <f>IF(D11=0,0,IF(C11&gt;0,(C11-C10),0))</f>
        <v>0</v>
      </c>
      <c r="F11" s="18">
        <f t="shared" ref="F11:F31" si="0">IF(D11=0,0,IF(H11&lt;-20,-E11/150+D11,IF(H11&lt;0,D11,E11/100+D11)))</f>
        <v>0</v>
      </c>
      <c r="G11" s="19">
        <f t="shared" ref="G11:G31" si="1">IF(D11=0,0,TIME(0,60/$M$5*F11,0))</f>
        <v>0</v>
      </c>
      <c r="H11" s="30">
        <f>IF(D11=0,0,E11/(10*D11))</f>
        <v>0</v>
      </c>
      <c r="I11" s="44">
        <f t="shared" ref="I11:I31" si="2">IF(C11="",,(D11+I10))</f>
        <v>0</v>
      </c>
      <c r="J11" s="45">
        <f t="shared" ref="J11:J31" si="3">IF((J10+G11+L11)&lt;&gt;J10,J10+G11+L11,0)</f>
        <v>0</v>
      </c>
      <c r="K11" s="15"/>
      <c r="L11" s="16"/>
      <c r="M11" s="49"/>
    </row>
    <row r="12" spans="1:21" ht="30" customHeight="1" x14ac:dyDescent="0.25">
      <c r="A12" s="52"/>
      <c r="B12" s="53"/>
      <c r="C12" s="11"/>
      <c r="D12" s="17"/>
      <c r="E12" s="10">
        <f t="shared" ref="E12:E31" si="4">IF(D12=0,0,IF(C12&gt;0,(C12-C11),0))</f>
        <v>0</v>
      </c>
      <c r="F12" s="18">
        <f t="shared" si="0"/>
        <v>0</v>
      </c>
      <c r="G12" s="19">
        <f t="shared" si="1"/>
        <v>0</v>
      </c>
      <c r="H12" s="30">
        <f t="shared" ref="H12:H31" si="5">IF(D12=0,0,E12/(10*D12))</f>
        <v>0</v>
      </c>
      <c r="I12" s="44">
        <f t="shared" si="2"/>
        <v>0</v>
      </c>
      <c r="J12" s="45">
        <f t="shared" si="3"/>
        <v>0</v>
      </c>
      <c r="K12" s="15"/>
      <c r="L12" s="16"/>
      <c r="M12" s="49"/>
    </row>
    <row r="13" spans="1:21" ht="30" customHeight="1" x14ac:dyDescent="0.25">
      <c r="A13" s="52"/>
      <c r="B13" s="53"/>
      <c r="C13" s="11"/>
      <c r="D13" s="17"/>
      <c r="E13" s="10">
        <f t="shared" si="4"/>
        <v>0</v>
      </c>
      <c r="F13" s="18">
        <f t="shared" si="0"/>
        <v>0</v>
      </c>
      <c r="G13" s="19">
        <f t="shared" si="1"/>
        <v>0</v>
      </c>
      <c r="H13" s="30">
        <f t="shared" si="5"/>
        <v>0</v>
      </c>
      <c r="I13" s="44">
        <f t="shared" si="2"/>
        <v>0</v>
      </c>
      <c r="J13" s="45">
        <f t="shared" si="3"/>
        <v>0</v>
      </c>
      <c r="K13" s="15"/>
      <c r="L13" s="16"/>
      <c r="M13" s="49"/>
    </row>
    <row r="14" spans="1:21" ht="30" customHeight="1" x14ac:dyDescent="0.25">
      <c r="A14" s="52"/>
      <c r="B14" s="53"/>
      <c r="C14" s="11"/>
      <c r="D14" s="20"/>
      <c r="E14" s="10">
        <f t="shared" si="4"/>
        <v>0</v>
      </c>
      <c r="F14" s="18">
        <f t="shared" si="0"/>
        <v>0</v>
      </c>
      <c r="G14" s="19">
        <f t="shared" si="1"/>
        <v>0</v>
      </c>
      <c r="H14" s="30">
        <f t="shared" si="5"/>
        <v>0</v>
      </c>
      <c r="I14" s="44">
        <f t="shared" si="2"/>
        <v>0</v>
      </c>
      <c r="J14" s="45">
        <f t="shared" si="3"/>
        <v>0</v>
      </c>
      <c r="K14" s="15"/>
      <c r="L14" s="16"/>
      <c r="M14" s="49"/>
    </row>
    <row r="15" spans="1:21" ht="30" customHeight="1" x14ac:dyDescent="0.25">
      <c r="A15" s="52"/>
      <c r="B15" s="53"/>
      <c r="C15" s="11"/>
      <c r="D15" s="20"/>
      <c r="E15" s="10">
        <f t="shared" si="4"/>
        <v>0</v>
      </c>
      <c r="F15" s="18">
        <f t="shared" si="0"/>
        <v>0</v>
      </c>
      <c r="G15" s="19">
        <f t="shared" si="1"/>
        <v>0</v>
      </c>
      <c r="H15" s="30">
        <f t="shared" si="5"/>
        <v>0</v>
      </c>
      <c r="I15" s="44">
        <f t="shared" si="2"/>
        <v>0</v>
      </c>
      <c r="J15" s="45">
        <f t="shared" si="3"/>
        <v>0</v>
      </c>
      <c r="K15" s="15"/>
      <c r="L15" s="16"/>
      <c r="M15" s="49"/>
    </row>
    <row r="16" spans="1:21" ht="30" customHeight="1" x14ac:dyDescent="0.25">
      <c r="A16" s="52"/>
      <c r="B16" s="53"/>
      <c r="C16" s="11"/>
      <c r="D16" s="20"/>
      <c r="E16" s="10">
        <f t="shared" si="4"/>
        <v>0</v>
      </c>
      <c r="F16" s="18">
        <f t="shared" si="0"/>
        <v>0</v>
      </c>
      <c r="G16" s="19">
        <f t="shared" si="1"/>
        <v>0</v>
      </c>
      <c r="H16" s="30">
        <f t="shared" si="5"/>
        <v>0</v>
      </c>
      <c r="I16" s="44">
        <f t="shared" si="2"/>
        <v>0</v>
      </c>
      <c r="J16" s="45">
        <f t="shared" si="3"/>
        <v>0</v>
      </c>
      <c r="K16" s="15"/>
      <c r="L16" s="16"/>
      <c r="M16" s="49"/>
    </row>
    <row r="17" spans="1:13" ht="30" customHeight="1" x14ac:dyDescent="0.25">
      <c r="A17" s="52"/>
      <c r="B17" s="53"/>
      <c r="C17" s="11"/>
      <c r="D17" s="20"/>
      <c r="E17" s="10">
        <f t="shared" si="4"/>
        <v>0</v>
      </c>
      <c r="F17" s="18">
        <f t="shared" si="0"/>
        <v>0</v>
      </c>
      <c r="G17" s="19">
        <f t="shared" si="1"/>
        <v>0</v>
      </c>
      <c r="H17" s="30">
        <f t="shared" si="5"/>
        <v>0</v>
      </c>
      <c r="I17" s="44">
        <f t="shared" si="2"/>
        <v>0</v>
      </c>
      <c r="J17" s="45">
        <f t="shared" si="3"/>
        <v>0</v>
      </c>
      <c r="K17" s="15"/>
      <c r="L17" s="16"/>
      <c r="M17" s="49"/>
    </row>
    <row r="18" spans="1:13" ht="30" customHeight="1" x14ac:dyDescent="0.25">
      <c r="A18" s="52"/>
      <c r="B18" s="53"/>
      <c r="C18" s="11"/>
      <c r="D18" s="20"/>
      <c r="E18" s="10">
        <f t="shared" si="4"/>
        <v>0</v>
      </c>
      <c r="F18" s="18">
        <f t="shared" si="0"/>
        <v>0</v>
      </c>
      <c r="G18" s="19">
        <f t="shared" si="1"/>
        <v>0</v>
      </c>
      <c r="H18" s="30">
        <f t="shared" si="5"/>
        <v>0</v>
      </c>
      <c r="I18" s="44">
        <f t="shared" si="2"/>
        <v>0</v>
      </c>
      <c r="J18" s="45">
        <f t="shared" si="3"/>
        <v>0</v>
      </c>
      <c r="K18" s="15"/>
      <c r="L18" s="16"/>
      <c r="M18" s="49"/>
    </row>
    <row r="19" spans="1:13" ht="30" customHeight="1" x14ac:dyDescent="0.25">
      <c r="A19" s="52"/>
      <c r="B19" s="53"/>
      <c r="C19" s="11"/>
      <c r="D19" s="20"/>
      <c r="E19" s="10">
        <f t="shared" si="4"/>
        <v>0</v>
      </c>
      <c r="F19" s="18">
        <f t="shared" si="0"/>
        <v>0</v>
      </c>
      <c r="G19" s="19">
        <f t="shared" si="1"/>
        <v>0</v>
      </c>
      <c r="H19" s="30">
        <f t="shared" si="5"/>
        <v>0</v>
      </c>
      <c r="I19" s="44">
        <f t="shared" si="2"/>
        <v>0</v>
      </c>
      <c r="J19" s="45">
        <f t="shared" si="3"/>
        <v>0</v>
      </c>
      <c r="K19" s="15"/>
      <c r="L19" s="16"/>
      <c r="M19" s="49"/>
    </row>
    <row r="20" spans="1:13" ht="30" customHeight="1" x14ac:dyDescent="0.25">
      <c r="A20" s="52"/>
      <c r="B20" s="53"/>
      <c r="C20" s="11"/>
      <c r="D20" s="20"/>
      <c r="E20" s="10">
        <f t="shared" si="4"/>
        <v>0</v>
      </c>
      <c r="F20" s="18">
        <f t="shared" si="0"/>
        <v>0</v>
      </c>
      <c r="G20" s="19">
        <f t="shared" si="1"/>
        <v>0</v>
      </c>
      <c r="H20" s="30">
        <f t="shared" si="5"/>
        <v>0</v>
      </c>
      <c r="I20" s="44">
        <f t="shared" si="2"/>
        <v>0</v>
      </c>
      <c r="J20" s="45">
        <f t="shared" si="3"/>
        <v>0</v>
      </c>
      <c r="K20" s="15"/>
      <c r="L20" s="16"/>
      <c r="M20" s="49"/>
    </row>
    <row r="21" spans="1:13" ht="30" customHeight="1" x14ac:dyDescent="0.25">
      <c r="A21" s="52"/>
      <c r="B21" s="53"/>
      <c r="C21" s="11"/>
      <c r="D21" s="20"/>
      <c r="E21" s="10">
        <f t="shared" si="4"/>
        <v>0</v>
      </c>
      <c r="F21" s="18">
        <f t="shared" si="0"/>
        <v>0</v>
      </c>
      <c r="G21" s="19">
        <f t="shared" si="1"/>
        <v>0</v>
      </c>
      <c r="H21" s="30">
        <f t="shared" si="5"/>
        <v>0</v>
      </c>
      <c r="I21" s="44">
        <f t="shared" si="2"/>
        <v>0</v>
      </c>
      <c r="J21" s="45">
        <f t="shared" si="3"/>
        <v>0</v>
      </c>
      <c r="K21" s="15"/>
      <c r="L21" s="16"/>
      <c r="M21" s="49"/>
    </row>
    <row r="22" spans="1:13" ht="30" customHeight="1" x14ac:dyDescent="0.25">
      <c r="A22" s="52"/>
      <c r="B22" s="53"/>
      <c r="C22" s="11"/>
      <c r="D22" s="20"/>
      <c r="E22" s="10">
        <f t="shared" si="4"/>
        <v>0</v>
      </c>
      <c r="F22" s="18">
        <f t="shared" si="0"/>
        <v>0</v>
      </c>
      <c r="G22" s="19">
        <f t="shared" si="1"/>
        <v>0</v>
      </c>
      <c r="H22" s="30">
        <f t="shared" si="5"/>
        <v>0</v>
      </c>
      <c r="I22" s="44">
        <f t="shared" si="2"/>
        <v>0</v>
      </c>
      <c r="J22" s="45">
        <f t="shared" si="3"/>
        <v>0</v>
      </c>
      <c r="K22" s="15"/>
      <c r="L22" s="16"/>
      <c r="M22" s="49"/>
    </row>
    <row r="23" spans="1:13" ht="30" customHeight="1" x14ac:dyDescent="0.25">
      <c r="A23" s="52"/>
      <c r="B23" s="53"/>
      <c r="C23" s="11"/>
      <c r="D23" s="20"/>
      <c r="E23" s="10">
        <f t="shared" si="4"/>
        <v>0</v>
      </c>
      <c r="F23" s="18">
        <f t="shared" si="0"/>
        <v>0</v>
      </c>
      <c r="G23" s="19">
        <f t="shared" si="1"/>
        <v>0</v>
      </c>
      <c r="H23" s="30">
        <f t="shared" si="5"/>
        <v>0</v>
      </c>
      <c r="I23" s="44">
        <f t="shared" si="2"/>
        <v>0</v>
      </c>
      <c r="J23" s="45">
        <f t="shared" si="3"/>
        <v>0</v>
      </c>
      <c r="K23" s="15"/>
      <c r="L23" s="16"/>
      <c r="M23" s="49"/>
    </row>
    <row r="24" spans="1:13" ht="30" customHeight="1" x14ac:dyDescent="0.25">
      <c r="A24" s="52"/>
      <c r="B24" s="53"/>
      <c r="C24" s="11"/>
      <c r="D24" s="20"/>
      <c r="E24" s="10">
        <f t="shared" si="4"/>
        <v>0</v>
      </c>
      <c r="F24" s="18">
        <f t="shared" si="0"/>
        <v>0</v>
      </c>
      <c r="G24" s="19">
        <f t="shared" si="1"/>
        <v>0</v>
      </c>
      <c r="H24" s="30">
        <f t="shared" si="5"/>
        <v>0</v>
      </c>
      <c r="I24" s="44">
        <f t="shared" si="2"/>
        <v>0</v>
      </c>
      <c r="J24" s="45">
        <f t="shared" si="3"/>
        <v>0</v>
      </c>
      <c r="K24" s="15"/>
      <c r="L24" s="16"/>
      <c r="M24" s="49"/>
    </row>
    <row r="25" spans="1:13" ht="30" customHeight="1" x14ac:dyDescent="0.25">
      <c r="A25" s="52"/>
      <c r="B25" s="53"/>
      <c r="C25" s="11"/>
      <c r="D25" s="20"/>
      <c r="E25" s="10">
        <f t="shared" si="4"/>
        <v>0</v>
      </c>
      <c r="F25" s="18">
        <f t="shared" si="0"/>
        <v>0</v>
      </c>
      <c r="G25" s="19">
        <f t="shared" si="1"/>
        <v>0</v>
      </c>
      <c r="H25" s="30">
        <f t="shared" si="5"/>
        <v>0</v>
      </c>
      <c r="I25" s="44">
        <f t="shared" si="2"/>
        <v>0</v>
      </c>
      <c r="J25" s="45">
        <f t="shared" si="3"/>
        <v>0</v>
      </c>
      <c r="K25" s="15"/>
      <c r="L25" s="16"/>
      <c r="M25" s="49"/>
    </row>
    <row r="26" spans="1:13" ht="30" customHeight="1" x14ac:dyDescent="0.25">
      <c r="A26" s="52"/>
      <c r="B26" s="53"/>
      <c r="C26" s="11"/>
      <c r="D26" s="20"/>
      <c r="E26" s="10">
        <f t="shared" si="4"/>
        <v>0</v>
      </c>
      <c r="F26" s="18">
        <f t="shared" si="0"/>
        <v>0</v>
      </c>
      <c r="G26" s="19">
        <f t="shared" si="1"/>
        <v>0</v>
      </c>
      <c r="H26" s="30">
        <f t="shared" si="5"/>
        <v>0</v>
      </c>
      <c r="I26" s="44">
        <f t="shared" si="2"/>
        <v>0</v>
      </c>
      <c r="J26" s="45">
        <f t="shared" si="3"/>
        <v>0</v>
      </c>
      <c r="K26" s="15"/>
      <c r="L26" s="16"/>
      <c r="M26" s="49"/>
    </row>
    <row r="27" spans="1:13" ht="30" customHeight="1" x14ac:dyDescent="0.25">
      <c r="A27" s="52"/>
      <c r="B27" s="53"/>
      <c r="C27" s="11"/>
      <c r="D27" s="20"/>
      <c r="E27" s="10">
        <f t="shared" si="4"/>
        <v>0</v>
      </c>
      <c r="F27" s="18">
        <f t="shared" si="0"/>
        <v>0</v>
      </c>
      <c r="G27" s="19">
        <f t="shared" si="1"/>
        <v>0</v>
      </c>
      <c r="H27" s="30">
        <f t="shared" si="5"/>
        <v>0</v>
      </c>
      <c r="I27" s="44">
        <f t="shared" si="2"/>
        <v>0</v>
      </c>
      <c r="J27" s="45">
        <f t="shared" si="3"/>
        <v>0</v>
      </c>
      <c r="K27" s="15"/>
      <c r="L27" s="16"/>
      <c r="M27" s="49"/>
    </row>
    <row r="28" spans="1:13" ht="30" customHeight="1" x14ac:dyDescent="0.25">
      <c r="A28" s="52"/>
      <c r="B28" s="53"/>
      <c r="C28" s="11"/>
      <c r="D28" s="20"/>
      <c r="E28" s="10">
        <f t="shared" ref="E28:E29" si="6">IF(D28=0,0,IF(C28&gt;0,(C28-C27),0))</f>
        <v>0</v>
      </c>
      <c r="F28" s="18">
        <f t="shared" ref="F28" si="7">IF(D28=0,0,IF(H28&lt;-20,-E28/150+D28,IF(H28&lt;0,D28,E28/100+D28)))</f>
        <v>0</v>
      </c>
      <c r="G28" s="19">
        <f t="shared" ref="G28" si="8">IF(D28=0,0,TIME(0,60/$M$5*F28,0))</f>
        <v>0</v>
      </c>
      <c r="H28" s="30">
        <f t="shared" ref="H28" si="9">IF(D28=0,0,E28/(10*D28))</f>
        <v>0</v>
      </c>
      <c r="I28" s="44">
        <f t="shared" ref="I28:I29" si="10">IF(C28="",,(D28+I27))</f>
        <v>0</v>
      </c>
      <c r="J28" s="45">
        <f t="shared" ref="J28:J29" si="11">IF((J27+G28+L28)&lt;&gt;J27,J27+G28+L28,0)</f>
        <v>0</v>
      </c>
      <c r="K28" s="15"/>
      <c r="L28" s="16"/>
      <c r="M28" s="49"/>
    </row>
    <row r="29" spans="1:13" ht="30" customHeight="1" x14ac:dyDescent="0.25">
      <c r="A29" s="52"/>
      <c r="B29" s="53"/>
      <c r="C29" s="11"/>
      <c r="D29" s="20"/>
      <c r="E29" s="10">
        <f t="shared" si="6"/>
        <v>0</v>
      </c>
      <c r="F29" s="18">
        <f t="shared" si="0"/>
        <v>0</v>
      </c>
      <c r="G29" s="19">
        <f t="shared" si="1"/>
        <v>0</v>
      </c>
      <c r="H29" s="30">
        <f t="shared" si="5"/>
        <v>0</v>
      </c>
      <c r="I29" s="44">
        <f t="shared" si="10"/>
        <v>0</v>
      </c>
      <c r="J29" s="45">
        <f t="shared" si="11"/>
        <v>0</v>
      </c>
      <c r="K29" s="15"/>
      <c r="L29" s="16"/>
      <c r="M29" s="49"/>
    </row>
    <row r="30" spans="1:13" ht="30" customHeight="1" x14ac:dyDescent="0.25">
      <c r="A30" s="52"/>
      <c r="B30" s="53"/>
      <c r="C30" s="11"/>
      <c r="D30" s="20"/>
      <c r="E30" s="10">
        <f t="shared" si="4"/>
        <v>0</v>
      </c>
      <c r="F30" s="18">
        <f t="shared" si="0"/>
        <v>0</v>
      </c>
      <c r="G30" s="19">
        <f t="shared" si="1"/>
        <v>0</v>
      </c>
      <c r="H30" s="30">
        <f t="shared" si="5"/>
        <v>0</v>
      </c>
      <c r="I30" s="44">
        <f t="shared" si="2"/>
        <v>0</v>
      </c>
      <c r="J30" s="45">
        <f t="shared" si="3"/>
        <v>0</v>
      </c>
      <c r="K30" s="15"/>
      <c r="L30" s="16"/>
      <c r="M30" s="49"/>
    </row>
    <row r="31" spans="1:13" ht="30" customHeight="1" thickBot="1" x14ac:dyDescent="0.3">
      <c r="A31" s="52"/>
      <c r="B31" s="53"/>
      <c r="C31" s="11"/>
      <c r="D31" s="20"/>
      <c r="E31" s="10">
        <f t="shared" si="4"/>
        <v>0</v>
      </c>
      <c r="F31" s="18">
        <f t="shared" si="0"/>
        <v>0</v>
      </c>
      <c r="G31" s="19">
        <f t="shared" si="1"/>
        <v>0</v>
      </c>
      <c r="H31" s="31">
        <f t="shared" si="5"/>
        <v>0</v>
      </c>
      <c r="I31" s="46">
        <f t="shared" si="2"/>
        <v>0</v>
      </c>
      <c r="J31" s="47">
        <f t="shared" si="3"/>
        <v>0</v>
      </c>
      <c r="K31" s="15"/>
      <c r="L31" s="16"/>
      <c r="M31" s="49"/>
    </row>
    <row r="32" spans="1:13" ht="18" customHeight="1" thickBot="1" x14ac:dyDescent="0.3">
      <c r="A32" s="82" t="s">
        <v>27</v>
      </c>
      <c r="B32" s="83"/>
      <c r="C32" s="78"/>
      <c r="D32" s="80">
        <f>SUM(D10:D30)</f>
        <v>0</v>
      </c>
      <c r="E32" s="48">
        <f>SUMIF(E11:E31,"&gt;0")</f>
        <v>0</v>
      </c>
      <c r="F32" s="80">
        <f>SUM(F10:F30)</f>
        <v>0</v>
      </c>
      <c r="G32" s="88">
        <f>SUM(G9:G30)</f>
        <v>0</v>
      </c>
      <c r="H32" s="78"/>
      <c r="I32" s="32"/>
      <c r="J32" s="78"/>
      <c r="K32" s="78"/>
      <c r="L32" s="90">
        <f>SUM(L9:L30)</f>
        <v>0</v>
      </c>
      <c r="M32" s="86"/>
    </row>
    <row r="33" spans="1:13" s="9" customFormat="1" ht="17.25" customHeight="1" x14ac:dyDescent="0.25">
      <c r="A33" s="84"/>
      <c r="B33" s="85"/>
      <c r="C33" s="79"/>
      <c r="D33" s="81"/>
      <c r="E33" s="48">
        <f>SUMIF(E11:E31,"&lt;0")</f>
        <v>0</v>
      </c>
      <c r="F33" s="81"/>
      <c r="G33" s="89"/>
      <c r="H33" s="79"/>
      <c r="I33" s="33"/>
      <c r="J33" s="79"/>
      <c r="K33" s="79"/>
      <c r="L33" s="91"/>
      <c r="M33" s="87"/>
    </row>
    <row r="34" spans="1:13" x14ac:dyDescent="0.25">
      <c r="A34" s="5"/>
      <c r="B34" s="5"/>
      <c r="C34" s="5"/>
      <c r="D34" s="5"/>
      <c r="E34" s="5"/>
      <c r="F34" s="5"/>
      <c r="G34" s="5"/>
      <c r="H34" s="5"/>
      <c r="I34" s="36"/>
      <c r="J34" s="5"/>
      <c r="K34" s="5"/>
      <c r="L34" s="5"/>
      <c r="M34" s="5"/>
    </row>
    <row r="35" spans="1:13" x14ac:dyDescent="0.25">
      <c r="A35" s="5"/>
      <c r="B35" s="5"/>
      <c r="C35" s="5"/>
      <c r="D35" s="5"/>
      <c r="E35" s="5"/>
      <c r="F35" s="5"/>
      <c r="G35" s="5"/>
      <c r="H35" s="5"/>
      <c r="I35" s="36"/>
      <c r="J35" s="5"/>
      <c r="K35" s="5"/>
      <c r="L35" s="5"/>
      <c r="M35" s="5"/>
    </row>
    <row r="36" spans="1:13" x14ac:dyDescent="0.25">
      <c r="A36" s="5"/>
      <c r="B36" s="5"/>
      <c r="C36" s="5"/>
      <c r="D36" s="5"/>
      <c r="E36" s="5"/>
      <c r="F36" s="5"/>
      <c r="G36" s="5"/>
      <c r="H36" s="5"/>
      <c r="I36" s="36"/>
      <c r="J36" s="5"/>
      <c r="K36" s="5"/>
      <c r="L36" s="5"/>
      <c r="M36" s="5"/>
    </row>
    <row r="37" spans="1:13" x14ac:dyDescent="0.25">
      <c r="A37" s="5"/>
      <c r="B37" s="5"/>
      <c r="C37" s="5"/>
      <c r="D37" s="5"/>
      <c r="E37" s="5"/>
      <c r="F37" s="5"/>
      <c r="G37" s="5"/>
      <c r="H37" s="5"/>
      <c r="I37" s="36"/>
      <c r="J37" s="5"/>
      <c r="K37" s="5"/>
      <c r="L37" s="5"/>
      <c r="M37" s="5"/>
    </row>
    <row r="38" spans="1:13" x14ac:dyDescent="0.25">
      <c r="A38" s="5"/>
      <c r="B38" s="5"/>
      <c r="C38" s="5"/>
      <c r="D38" s="5"/>
      <c r="E38" s="5"/>
      <c r="F38" s="5"/>
      <c r="G38" s="5"/>
      <c r="H38" s="5"/>
      <c r="I38" s="36"/>
      <c r="J38" s="5"/>
      <c r="K38" s="5"/>
      <c r="L38" s="5"/>
      <c r="M38" s="5"/>
    </row>
    <row r="39" spans="1:13" x14ac:dyDescent="0.25">
      <c r="A39" s="5"/>
      <c r="B39" s="5"/>
      <c r="C39" s="5"/>
      <c r="D39" s="5"/>
      <c r="E39" s="5"/>
      <c r="F39" s="5"/>
      <c r="G39" s="5"/>
      <c r="H39" s="5"/>
      <c r="I39" s="36"/>
      <c r="J39" s="5"/>
      <c r="K39" s="5"/>
      <c r="L39" s="5"/>
      <c r="M39" s="5"/>
    </row>
    <row r="40" spans="1:13" x14ac:dyDescent="0.25">
      <c r="A40" s="5"/>
      <c r="B40" s="5"/>
      <c r="C40" s="5"/>
      <c r="D40" s="5"/>
      <c r="E40" s="5"/>
      <c r="F40" s="5"/>
      <c r="G40" s="5"/>
      <c r="H40" s="5"/>
      <c r="I40" s="36"/>
      <c r="J40" s="5"/>
      <c r="K40" s="5"/>
      <c r="L40" s="5"/>
      <c r="M40" s="5"/>
    </row>
    <row r="41" spans="1:13" x14ac:dyDescent="0.25">
      <c r="A41" s="5"/>
      <c r="B41" s="5"/>
      <c r="C41" s="5"/>
      <c r="D41" s="5"/>
      <c r="E41" s="5"/>
      <c r="F41" s="5"/>
      <c r="G41" s="5"/>
      <c r="H41" s="5"/>
      <c r="I41" s="36"/>
      <c r="J41" s="5"/>
      <c r="K41" s="5"/>
      <c r="L41" s="5"/>
      <c r="M41" s="5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36"/>
      <c r="J42" s="5"/>
      <c r="K42" s="5"/>
      <c r="L42" s="5"/>
      <c r="M42" s="5"/>
    </row>
    <row r="43" spans="1:13" x14ac:dyDescent="0.25">
      <c r="A43" s="5"/>
      <c r="B43" s="5"/>
      <c r="C43" s="5"/>
      <c r="D43" s="5"/>
      <c r="E43" s="5"/>
      <c r="F43" s="5"/>
      <c r="G43" s="5"/>
      <c r="H43" s="5"/>
      <c r="I43" s="36"/>
      <c r="J43" s="5"/>
      <c r="K43" s="5"/>
      <c r="L43" s="5"/>
      <c r="M43" s="5"/>
    </row>
    <row r="44" spans="1:13" x14ac:dyDescent="0.25">
      <c r="A44" s="5"/>
      <c r="B44" s="5"/>
      <c r="C44" s="5"/>
      <c r="D44" s="5"/>
      <c r="E44" s="5"/>
      <c r="F44" s="5"/>
      <c r="G44" s="5"/>
      <c r="H44" s="5"/>
      <c r="I44" s="36"/>
      <c r="J44" s="5"/>
      <c r="K44" s="5"/>
      <c r="L44" s="5"/>
      <c r="M44" s="5"/>
    </row>
    <row r="45" spans="1:13" x14ac:dyDescent="0.25">
      <c r="A45" s="5"/>
      <c r="B45" s="5"/>
      <c r="C45" s="5"/>
      <c r="D45" s="5"/>
      <c r="E45" s="5"/>
      <c r="F45" s="5"/>
      <c r="G45" s="5"/>
      <c r="H45" s="5"/>
      <c r="I45" s="36"/>
      <c r="J45" s="5"/>
      <c r="K45" s="5"/>
      <c r="L45" s="5"/>
      <c r="M45" s="5"/>
    </row>
    <row r="46" spans="1:13" x14ac:dyDescent="0.25">
      <c r="A46" s="5"/>
      <c r="B46" s="5"/>
      <c r="C46" s="5"/>
      <c r="D46" s="5"/>
      <c r="E46" s="5"/>
      <c r="F46" s="5"/>
      <c r="G46" s="5"/>
      <c r="H46" s="5"/>
      <c r="I46" s="36"/>
      <c r="J46" s="5"/>
      <c r="K46" s="5"/>
      <c r="L46" s="5"/>
      <c r="M46" s="5"/>
    </row>
    <row r="47" spans="1:13" x14ac:dyDescent="0.25">
      <c r="A47" s="5"/>
      <c r="B47" s="5"/>
      <c r="C47" s="5"/>
      <c r="D47" s="5"/>
      <c r="E47" s="5"/>
      <c r="F47" s="5"/>
      <c r="G47" s="5"/>
      <c r="H47" s="5"/>
      <c r="I47" s="36"/>
      <c r="J47" s="5"/>
      <c r="K47" s="5"/>
      <c r="L47" s="5"/>
      <c r="M47" s="5"/>
    </row>
    <row r="48" spans="1:13" x14ac:dyDescent="0.25">
      <c r="A48" s="5"/>
      <c r="B48" s="5"/>
      <c r="C48" s="5"/>
      <c r="D48" s="5"/>
      <c r="E48" s="5"/>
      <c r="F48" s="5"/>
      <c r="G48" s="5"/>
      <c r="H48" s="5"/>
      <c r="I48" s="36"/>
      <c r="J48" s="5"/>
      <c r="K48" s="5"/>
      <c r="L48" s="5"/>
      <c r="M48" s="5"/>
    </row>
    <row r="49" spans="1:13" x14ac:dyDescent="0.25">
      <c r="A49" s="5"/>
      <c r="B49" s="5"/>
      <c r="C49" s="5"/>
      <c r="D49" s="5"/>
      <c r="E49" s="5"/>
      <c r="F49" s="5"/>
      <c r="G49" s="5"/>
      <c r="H49" s="5"/>
      <c r="I49" s="36"/>
      <c r="J49" s="5"/>
      <c r="K49" s="5"/>
      <c r="L49" s="5"/>
      <c r="M49" s="5"/>
    </row>
    <row r="50" spans="1:13" x14ac:dyDescent="0.25">
      <c r="A50" s="5"/>
      <c r="B50" s="5"/>
      <c r="C50" s="5"/>
      <c r="D50" s="5"/>
      <c r="E50" s="5"/>
      <c r="F50" s="5"/>
      <c r="G50" s="5"/>
      <c r="H50" s="5"/>
      <c r="I50" s="36"/>
      <c r="J50" s="5"/>
      <c r="K50" s="5"/>
      <c r="L50" s="5"/>
      <c r="M50" s="5"/>
    </row>
    <row r="51" spans="1:13" x14ac:dyDescent="0.25">
      <c r="A51" s="5"/>
      <c r="B51" s="5"/>
      <c r="C51" s="5"/>
      <c r="D51" s="5"/>
      <c r="E51" s="5"/>
      <c r="F51" s="5"/>
      <c r="G51" s="5"/>
      <c r="H51" s="5"/>
      <c r="I51" s="36"/>
      <c r="J51" s="5"/>
      <c r="K51" s="5"/>
      <c r="L51" s="5"/>
      <c r="M51" s="5"/>
    </row>
    <row r="52" spans="1:13" x14ac:dyDescent="0.25">
      <c r="A52" s="5"/>
      <c r="B52" s="5"/>
      <c r="C52" s="5"/>
      <c r="D52" s="5"/>
      <c r="E52" s="5"/>
      <c r="F52" s="5"/>
      <c r="G52" s="5"/>
      <c r="H52" s="5"/>
      <c r="I52" s="36"/>
      <c r="J52" s="5"/>
      <c r="K52" s="5"/>
      <c r="L52" s="5"/>
      <c r="M52" s="5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36"/>
      <c r="J53" s="5"/>
      <c r="K53" s="5"/>
      <c r="L53" s="5"/>
      <c r="M53" s="5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36"/>
      <c r="J54" s="5"/>
      <c r="K54" s="5"/>
      <c r="L54" s="5"/>
      <c r="M54" s="5"/>
    </row>
    <row r="55" spans="1:13" x14ac:dyDescent="0.25">
      <c r="A55" s="5"/>
      <c r="B55" s="5"/>
      <c r="C55" s="5"/>
      <c r="D55" s="5"/>
      <c r="E55" s="5"/>
      <c r="F55" s="5"/>
      <c r="G55" s="5"/>
      <c r="H55" s="5"/>
      <c r="I55" s="36"/>
      <c r="J55" s="5"/>
      <c r="K55" s="5"/>
      <c r="L55" s="5"/>
      <c r="M55" s="5"/>
    </row>
    <row r="56" spans="1:13" ht="16.5" thickBot="1" x14ac:dyDescent="0.3">
      <c r="A56" s="6"/>
      <c r="B56" s="6"/>
      <c r="C56" s="6"/>
      <c r="D56" s="6"/>
      <c r="E56" s="6"/>
      <c r="F56" s="6"/>
      <c r="G56" s="6"/>
      <c r="H56" s="6"/>
      <c r="I56" s="37"/>
      <c r="J56" s="6"/>
      <c r="K56" s="6"/>
      <c r="L56" s="6"/>
      <c r="M56" s="6"/>
    </row>
    <row r="57" spans="1:13" x14ac:dyDescent="0.25">
      <c r="A57" s="5"/>
      <c r="B57" s="5"/>
      <c r="C57" s="5"/>
      <c r="D57" s="5"/>
      <c r="E57" s="5"/>
      <c r="F57" s="5"/>
      <c r="G57" s="5"/>
      <c r="H57" s="5"/>
      <c r="I57" s="36"/>
      <c r="J57" s="5"/>
      <c r="K57" s="5"/>
      <c r="L57" s="5"/>
      <c r="M57" s="5"/>
    </row>
  </sheetData>
  <mergeCells count="49">
    <mergeCell ref="M6:M9"/>
    <mergeCell ref="C32:C33"/>
    <mergeCell ref="D32:D33"/>
    <mergeCell ref="F32:F33"/>
    <mergeCell ref="A32:B33"/>
    <mergeCell ref="M32:M33"/>
    <mergeCell ref="G32:G33"/>
    <mergeCell ref="H32:H33"/>
    <mergeCell ref="J32:J33"/>
    <mergeCell ref="K32:K33"/>
    <mergeCell ref="L32:L33"/>
    <mergeCell ref="A9:B9"/>
    <mergeCell ref="A30:B30"/>
    <mergeCell ref="A31:B31"/>
    <mergeCell ref="A10:B10"/>
    <mergeCell ref="A11:B11"/>
    <mergeCell ref="B4:L4"/>
    <mergeCell ref="B5:C5"/>
    <mergeCell ref="B6:C6"/>
    <mergeCell ref="E6:E8"/>
    <mergeCell ref="D6:D8"/>
    <mergeCell ref="F6:F8"/>
    <mergeCell ref="G6:G8"/>
    <mergeCell ref="A7:C7"/>
    <mergeCell ref="A8:C8"/>
    <mergeCell ref="H6:H8"/>
    <mergeCell ref="D5:H5"/>
    <mergeCell ref="I6:I8"/>
    <mergeCell ref="J6:J8"/>
    <mergeCell ref="K6:K8"/>
    <mergeCell ref="L6:L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28:B28"/>
    <mergeCell ref="A22:B22"/>
    <mergeCell ref="A23:B23"/>
    <mergeCell ref="A24:B24"/>
    <mergeCell ref="A25:B25"/>
    <mergeCell ref="A26:B26"/>
  </mergeCells>
  <phoneticPr fontId="6" type="noConversion"/>
  <pageMargins left="0.71" right="0.71" top="0.75000000000000011" bottom="0.75000000000000011" header="0.31" footer="0.31"/>
  <pageSetup paperSize="9" scale="54" orientation="portrait" r:id="rId1"/>
  <drawing r:id="rId2"/>
  <legacyDrawing r:id="rId3"/>
  <extLst>
    <ext xmlns:mx="http://schemas.microsoft.com/office/mac/excel/2008/main" uri="{64002731-A6B0-56B0-2670-7721B7C09600}">
      <mx:PLV Mode="1" OnePage="0" WScale="57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794AC3D30CBE4F903FD2D9AB910968" ma:contentTypeVersion="19" ma:contentTypeDescription="Ein neues Dokument erstellen." ma:contentTypeScope="" ma:versionID="a7a6c00746eafa1e5f62ce5b94406a98">
  <xsd:schema xmlns:xsd="http://www.w3.org/2001/XMLSchema" xmlns:xs="http://www.w3.org/2001/XMLSchema" xmlns:p="http://schemas.microsoft.com/office/2006/metadata/properties" xmlns:ns2="32a85128-f903-458e-b254-1e704de33dbf" xmlns:ns3="d5d236f8-105e-4aa4-bb9b-3dcf582e4b49" targetNamespace="http://schemas.microsoft.com/office/2006/metadata/properties" ma:root="true" ma:fieldsID="298b54927cc541acb3d3b34e26e91fe0" ns2:_="" ns3:_="">
    <xsd:import namespace="32a85128-f903-458e-b254-1e704de33dbf"/>
    <xsd:import namespace="d5d236f8-105e-4aa4-bb9b-3dcf582e4b49"/>
    <xsd:element name="properties">
      <xsd:complexType>
        <xsd:sequence>
          <xsd:element name="documentManagement">
            <xsd:complexType>
              <xsd:all>
                <xsd:element ref="ns2:Kurs" minOccurs="0"/>
                <xsd:element ref="ns2:test" minOccurs="0"/>
                <xsd:element ref="ns3:SharedWithUsers" minOccurs="0"/>
                <xsd:element ref="ns3:SharedWithDetails" minOccurs="0"/>
                <xsd:element ref="ns2:Bereich" minOccurs="0"/>
                <xsd:element ref="ns3:_dlc_DocId" minOccurs="0"/>
                <xsd:element ref="ns3:_dlc_DocIdUrl" minOccurs="0"/>
                <xsd:element ref="ns3:_dlc_DocIdPersistId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Archiv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85128-f903-458e-b254-1e704de33dbf" elementFormDefault="qualified">
    <xsd:import namespace="http://schemas.microsoft.com/office/2006/documentManagement/types"/>
    <xsd:import namespace="http://schemas.microsoft.com/office/infopath/2007/PartnerControls"/>
    <xsd:element name="Kurs" ma:index="8" nillable="true" ma:displayName="Kurs" ma:description="Dieses Dokument wird in folgendem/n Kursen verwendet." ma:list="{dbdea9d8-7024-4aea-a9aa-2ac536d7c07f}" ma:internalName="Kur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st" ma:index="9" nillable="true" ma:displayName="Dokumentart" ma:description="Hier wird die Dokumentenart automatisch aus dem Speicherordner vergeben" ma:internalName="tes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T-Unterlagen"/>
                    <xsd:enumeration value="TN-Unterlagen"/>
                    <xsd:enumeration value="Protokoll"/>
                    <xsd:enumeration value="Merkblatt"/>
                    <xsd:enumeration value="Anleitung"/>
                    <xsd:enumeration value="Broschüre"/>
                    <xsd:enumeration value="Vorlage"/>
                  </xsd:restriction>
                </xsd:simpleType>
              </xsd:element>
            </xsd:sequence>
          </xsd:extension>
        </xsd:complexContent>
      </xsd:complexType>
    </xsd:element>
    <xsd:element name="Bereich" ma:index="12" nillable="true" ma:displayName="Bereich" ma:internalName="Bereich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meisli"/>
                    <xsd:enumeration value="Jungschi"/>
                    <xsd:enumeration value="Teenie"/>
                    <xsd:enumeration value="Unihockey"/>
                    <xsd:enumeration value="Know-How"/>
                    <xsd:enumeration value="Coaching"/>
                    <xsd:enumeration value="Interkulturell"/>
                    <xsd:enumeration value="bereichsübergreifend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Archiv" ma:index="21" nillable="true" ma:displayName="Archiv" ma:default="0" ma:description="Nein = in Standardansichten sichtbar&#10;Ja = nur in Ansichten mit &quot;Archiv&quot; sichtbar" ma:internalName="Archiv">
      <xsd:simpleType>
        <xsd:restriction base="dms:Boolean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236f8-105e-4aa4-bb9b-3dcf582e4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3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4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6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5d236f8-105e-4aa4-bb9b-3dcf582e4b49">JTUAZ2ZPA2RF-1559841272-15303</_dlc_DocId>
    <_dlc_DocIdUrl xmlns="d5d236f8-105e-4aa4-bb9b-3dcf582e4b49">
      <Url>https://besj.sharepoint.com/_layouts/15/DocIdRedir.aspx?ID=JTUAZ2ZPA2RF-1559841272-15303</Url>
      <Description>JTUAZ2ZPA2RF-1559841272-15303</Description>
    </_dlc_DocIdUrl>
    <Kurs xmlns="32a85128-f903-458e-b254-1e704de33dbf"/>
    <test xmlns="32a85128-f903-458e-b254-1e704de33dbf"/>
    <Archiv xmlns="32a85128-f903-458e-b254-1e704de33dbf">false</Archiv>
    <Bereich xmlns="32a85128-f903-458e-b254-1e704de33dbf"/>
  </documentManagement>
</p:properties>
</file>

<file path=customXml/itemProps1.xml><?xml version="1.0" encoding="utf-8"?>
<ds:datastoreItem xmlns:ds="http://schemas.openxmlformats.org/officeDocument/2006/customXml" ds:itemID="{F048C2DB-D797-4E41-8ADD-C2DC99B69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a85128-f903-458e-b254-1e704de33dbf"/>
    <ds:schemaRef ds:uri="d5d236f8-105e-4aa4-bb9b-3dcf582e4b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8635B-2134-44B6-A5F9-7DF4331B590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E4B8A3B-D80F-45CB-AF6D-AF6151CC1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078367-A03F-4896-8ACE-2A6A307F0314}">
  <ds:schemaRefs>
    <ds:schemaRef ds:uri="http://purl.org/dc/terms/"/>
    <ds:schemaRef ds:uri="32a85128-f903-458e-b254-1e704de33dbf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5d236f8-105e-4aa4-bb9b-3dcf582e4b4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2019-05-28T15:02:32Z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0x010100EF794AC3D30CBE4F903FD2D9AB910968</vt:lpwstr>
  </property>
  <property fmtid="{D5CDD505-2E9C-101B-9397-08002B2CF9AE}" pid="3" name="_dlc_DocIdItemGuid">
    <vt:lpwstr>26e5683e-98fa-4926-a122-2cdb5d01a220</vt:lpwstr>
  </property>
</Properties>
</file>